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enda Martinez\Documents\2024\CUENTA PUBLICA 2024\"/>
    </mc:Choice>
  </mc:AlternateContent>
  <xr:revisionPtr revIDLastSave="0" documentId="8_{1CB238AE-B06B-4EC7-887D-8E4B7782C8BB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3280" windowHeight="1248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9" i="1" l="1"/>
  <c r="H142" i="1"/>
  <c r="H143" i="1"/>
  <c r="H146" i="1"/>
  <c r="H116" i="1"/>
  <c r="H117" i="1"/>
  <c r="H106" i="1"/>
  <c r="H105" i="1"/>
  <c r="H87" i="1"/>
  <c r="H75" i="1"/>
  <c r="H70" i="1"/>
  <c r="H71" i="1"/>
  <c r="H72" i="1"/>
  <c r="H33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E150" i="1"/>
  <c r="H150" i="1" s="1"/>
  <c r="E148" i="1"/>
  <c r="H148" i="1" s="1"/>
  <c r="E140" i="1"/>
  <c r="H140" i="1" s="1"/>
  <c r="E141" i="1"/>
  <c r="H141" i="1" s="1"/>
  <c r="E142" i="1"/>
  <c r="E143" i="1"/>
  <c r="E144" i="1"/>
  <c r="H144" i="1" s="1"/>
  <c r="E145" i="1"/>
  <c r="H145" i="1" s="1"/>
  <c r="E146" i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E117" i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E76" i="1"/>
  <c r="H76" i="1" s="1"/>
  <c r="E74" i="1"/>
  <c r="H74" i="1" s="1"/>
  <c r="E70" i="1"/>
  <c r="E71" i="1"/>
  <c r="E72" i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F20" i="1"/>
  <c r="E20" i="1"/>
  <c r="D20" i="1"/>
  <c r="C20" i="1"/>
  <c r="H12" i="1"/>
  <c r="G12" i="1"/>
  <c r="F12" i="1"/>
  <c r="F10" i="1" s="1"/>
  <c r="E12" i="1"/>
  <c r="D12" i="1"/>
  <c r="C12" i="1"/>
  <c r="C85" i="1" l="1"/>
  <c r="G85" i="1"/>
  <c r="G160" i="1" s="1"/>
  <c r="D85" i="1"/>
  <c r="F85" i="1"/>
  <c r="F160" i="1" s="1"/>
  <c r="H85" i="1"/>
  <c r="D10" i="1"/>
  <c r="C10" i="1"/>
  <c r="H10" i="1"/>
  <c r="E85" i="1"/>
  <c r="E10" i="1"/>
  <c r="D160" i="1" l="1"/>
  <c r="C160" i="1"/>
  <c r="E160" i="1"/>
  <c r="H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<sst xmlns="http://schemas.openxmlformats.org/spreadsheetml/2006/main" count="163" uniqueCount="90">
  <si>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</si>
  <si>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</si>
  <si>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</si>
  <si>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</si>
  <si>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</si>
  <si>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</si>
  <si>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</si>
  <si>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</si>
  <si>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</si>
  <si>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</si>
  <si>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</si>
  <si>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</si>
  <si>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</si>
  <si>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</si>
  <si>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</si>
  <si>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</si>
  <si>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</si>
  <si>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</si>
  <si>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</si>
  <si>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</si>
  <si>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</si>
  <si>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</si>
  <si>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</si>
  <si>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</si>
  <si>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</si>
  <si>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</si>
  <si>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</si>
  <si>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</si>
  <si>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</si>
  <si>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</si>
  <si>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</si>
  <si>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</si>
  <si>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</si>
  <si>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</si>
  <si>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</si>
  <si>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</si>
  <si>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</si>
  <si>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</si>
  <si>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</si>
  <si>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</si>
  <si>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</si>
  <si>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</si>
  <si>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</si>
  <si>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</si>
  <si>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</si>
  <si>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</si>
  <si>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</si>
  <si>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</si>
  <si>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</si>
  <si>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</si>
  <si>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</si>
  <si>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</si>
  <si>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</si>
  <si>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</si>
  <si>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</si>
  <si>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</si>
  <si>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</si>
  <si>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</si>
  <si>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</si>
  <si>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</si>
  <si>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</si>
  <si>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</si>
  <si>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</si>
  <si>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</si>
  <si>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</si>
  <si>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</si>
  <si>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</si>
  <si>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</si>
  <si>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</si>
  <si>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</si>
  <si>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</si>
  <si>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</si>
  <si>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</si>
  <si>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</si>
  <si>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</si>
  <si>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</si>
  <si>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</si>
  <si>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</si>
  <si>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</si>
  <si>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</si>
  <si>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</si>
  <si>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</si>
  <si>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</si>
  <si>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</si>
  <si>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</si>
  <si>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</si>
  <si>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</si>
  <si>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</si>
  <si>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Chihuahuense del Deporte y Cultura Física</t>
  </si>
  <si>
    <t xml:space="preserve">Del 1 de enero de 2024 al 31 de diciembre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</si>
</sst>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5" fontId="4" fillId="0" borderId="5" xfId="1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5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5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14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</xf>
    <xf numFmtId="165" fontId="4" fillId="0" borderId="3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5" fontId="6" fillId="0" borderId="14" xfId="1" applyNumberFormat="1" applyFont="1" applyFill="1" applyBorder="1" applyAlignment="1" applyProtection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60"/>
  <sheetViews>
    <sheetView tabSelected="1" zoomScale="85" zoomScaleNormal="85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6.28515625" style="1" bestFit="1" customWidth="1"/>
    <col min="4" max="4" width="15.7109375" style="1" bestFit="1" customWidth="1"/>
    <col min="5" max="5" width="16.7109375" style="1" bestFit="1" customWidth="1"/>
    <col min="6" max="6" width="16.28515625" style="1" bestFit="1" customWidth="1"/>
    <col min="7" max="7" width="16.7109375" style="1" bestFit="1" customWidth="1"/>
    <col min="8" max="8" width="13.8554687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8" t="s">
        <v>88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1" t="s">
        <v>2</v>
      </c>
      <c r="C4" s="42"/>
      <c r="D4" s="42"/>
      <c r="E4" s="42"/>
      <c r="F4" s="42"/>
      <c r="G4" s="42"/>
      <c r="H4" s="43"/>
    </row>
    <row r="5" spans="2:9" x14ac:dyDescent="0.2">
      <c r="B5" s="44" t="s">
        <v>89</v>
      </c>
      <c r="C5" s="45"/>
      <c r="D5" s="45"/>
      <c r="E5" s="45"/>
      <c r="F5" s="45"/>
      <c r="G5" s="45"/>
      <c r="H5" s="46"/>
    </row>
    <row r="6" spans="2:9" ht="15.75" customHeight="1" thickBot="1" x14ac:dyDescent="0.25">
      <c r="B6" s="47" t="s">
        <v>3</v>
      </c>
      <c r="C6" s="48"/>
      <c r="D6" s="48"/>
      <c r="E6" s="48"/>
      <c r="F6" s="48"/>
      <c r="G6" s="48"/>
      <c r="H6" s="49"/>
    </row>
    <row r="7" spans="2:9" ht="24.75" customHeight="1" thickBot="1" x14ac:dyDescent="0.25">
      <c r="B7" s="31" t="s">
        <v>4</v>
      </c>
      <c r="C7" s="33" t="s">
        <v>5</v>
      </c>
      <c r="D7" s="34"/>
      <c r="E7" s="34"/>
      <c r="F7" s="34"/>
      <c r="G7" s="35"/>
      <c r="H7" s="36" t="s">
        <v>6</v>
      </c>
    </row>
    <row r="8" spans="2:9" ht="24.75" thickBot="1" x14ac:dyDescent="0.25">
      <c r="B8" s="32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7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119535809.5</v>
      </c>
      <c r="D10" s="8">
        <f>SUM(D12,D20,D30,D40,D50,D60,D64,D73,D77)</f>
        <v>99187955.269999996</v>
      </c>
      <c r="E10" s="24">
        <f t="shared" ref="E10:H10" si="0">SUM(E12,E20,E30,E40,E50,E60,E64,E73,E77)</f>
        <v>218723764.76999998</v>
      </c>
      <c r="F10" s="8">
        <f t="shared" si="0"/>
        <v>217581377.96999997</v>
      </c>
      <c r="G10" s="8">
        <f t="shared" si="0"/>
        <v>214583643.32999998</v>
      </c>
      <c r="H10" s="24">
        <f t="shared" si="0"/>
        <v>1142386.8000000019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35475595.719999999</v>
      </c>
      <c r="D12" s="7">
        <f>SUM(D13:D19)</f>
        <v>-816956.85999999987</v>
      </c>
      <c r="E12" s="25">
        <f t="shared" ref="E12:H12" si="1">SUM(E13:E19)</f>
        <v>34658638.860000007</v>
      </c>
      <c r="F12" s="7">
        <f t="shared" si="1"/>
        <v>34658638.860000007</v>
      </c>
      <c r="G12" s="7">
        <f t="shared" si="1"/>
        <v>34259683.770000003</v>
      </c>
      <c r="H12" s="25">
        <f t="shared" si="1"/>
        <v>4.6566128730773926E-10</v>
      </c>
    </row>
    <row r="13" spans="2:9" ht="24" x14ac:dyDescent="0.2">
      <c r="B13" s="10" t="s">
        <v>14</v>
      </c>
      <c r="C13" s="22">
        <v>15813588</v>
      </c>
      <c r="D13" s="22">
        <v>1737554.21</v>
      </c>
      <c r="E13" s="26">
        <f>SUM(C13:D13)</f>
        <v>17551142.210000001</v>
      </c>
      <c r="F13" s="23">
        <v>17551142.210000001</v>
      </c>
      <c r="G13" s="23">
        <v>17551142.210000001</v>
      </c>
      <c r="H13" s="30">
        <f>SUM(E13-F13)</f>
        <v>0</v>
      </c>
    </row>
    <row r="14" spans="2:9" ht="22.9" customHeight="1" x14ac:dyDescent="0.2">
      <c r="B14" s="10" t="s">
        <v>15</v>
      </c>
      <c r="C14" s="22">
        <v>580360.5</v>
      </c>
      <c r="D14" s="22">
        <v>16124.09</v>
      </c>
      <c r="E14" s="26">
        <f t="shared" ref="E14:E79" si="2">SUM(C14:D14)</f>
        <v>596484.59</v>
      </c>
      <c r="F14" s="23">
        <v>596484.59</v>
      </c>
      <c r="G14" s="23">
        <v>596484.59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11389275.439999999</v>
      </c>
      <c r="D15" s="22">
        <v>114586.67</v>
      </c>
      <c r="E15" s="26">
        <f t="shared" si="2"/>
        <v>11503862.109999999</v>
      </c>
      <c r="F15" s="23">
        <v>11503862.109999999</v>
      </c>
      <c r="G15" s="23">
        <v>11503862.109999999</v>
      </c>
      <c r="H15" s="30">
        <f t="shared" si="3"/>
        <v>0</v>
      </c>
    </row>
    <row r="16" spans="2:9" x14ac:dyDescent="0.2">
      <c r="B16" s="10" t="s">
        <v>17</v>
      </c>
      <c r="C16" s="22">
        <v>6250843.7800000003</v>
      </c>
      <c r="D16" s="22">
        <v>-2950538.32</v>
      </c>
      <c r="E16" s="26">
        <f t="shared" si="2"/>
        <v>3300305.4600000004</v>
      </c>
      <c r="F16" s="23">
        <v>3300305.46</v>
      </c>
      <c r="G16" s="23">
        <v>3300305.46</v>
      </c>
      <c r="H16" s="30">
        <f t="shared" si="3"/>
        <v>4.6566128730773926E-10</v>
      </c>
    </row>
    <row r="17" spans="2:8" x14ac:dyDescent="0.2">
      <c r="B17" s="10" t="s">
        <v>18</v>
      </c>
      <c r="C17" s="22">
        <v>1295328</v>
      </c>
      <c r="D17" s="22">
        <v>-133638.6</v>
      </c>
      <c r="E17" s="26">
        <f t="shared" si="2"/>
        <v>1161689.3999999999</v>
      </c>
      <c r="F17" s="23">
        <v>1161689.3999999999</v>
      </c>
      <c r="G17" s="23">
        <v>1161689.3999999999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398955.09</v>
      </c>
      <c r="E18" s="26">
        <f t="shared" si="2"/>
        <v>398955.09</v>
      </c>
      <c r="F18" s="23">
        <v>398955.09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146200</v>
      </c>
      <c r="D19" s="22">
        <v>0</v>
      </c>
      <c r="E19" s="26">
        <f t="shared" si="2"/>
        <v>146200</v>
      </c>
      <c r="F19" s="23">
        <v>146200</v>
      </c>
      <c r="G19" s="23">
        <v>146200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429000</v>
      </c>
      <c r="D20" s="7">
        <f t="shared" ref="D20:H20" si="4">SUM(D21:D29)</f>
        <v>2630141.38</v>
      </c>
      <c r="E20" s="25">
        <f t="shared" si="4"/>
        <v>3059141.38</v>
      </c>
      <c r="F20" s="7">
        <f t="shared" si="4"/>
        <v>3008863.0300000003</v>
      </c>
      <c r="G20" s="7">
        <f t="shared" si="4"/>
        <v>2902417.43</v>
      </c>
      <c r="H20" s="25">
        <f t="shared" si="4"/>
        <v>50278.34999999986</v>
      </c>
    </row>
    <row r="21" spans="2:8" ht="24" x14ac:dyDescent="0.2">
      <c r="B21" s="10" t="s">
        <v>22</v>
      </c>
      <c r="C21" s="22">
        <v>92000</v>
      </c>
      <c r="D21" s="22">
        <v>490675.16</v>
      </c>
      <c r="E21" s="26">
        <f t="shared" si="2"/>
        <v>582675.15999999992</v>
      </c>
      <c r="F21" s="23">
        <v>555456.81000000006</v>
      </c>
      <c r="G21" s="23">
        <v>456961.21</v>
      </c>
      <c r="H21" s="30">
        <f t="shared" si="3"/>
        <v>27218.34999999986</v>
      </c>
    </row>
    <row r="22" spans="2:8" x14ac:dyDescent="0.2">
      <c r="B22" s="10" t="s">
        <v>23</v>
      </c>
      <c r="C22" s="22">
        <v>15000</v>
      </c>
      <c r="D22" s="22">
        <v>40838.39</v>
      </c>
      <c r="E22" s="26">
        <f t="shared" si="2"/>
        <v>55838.39</v>
      </c>
      <c r="F22" s="23">
        <v>55838.39</v>
      </c>
      <c r="G22" s="23">
        <v>55838.39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1144771.25</v>
      </c>
      <c r="E24" s="26">
        <f t="shared" si="2"/>
        <v>1144771.25</v>
      </c>
      <c r="F24" s="23">
        <v>1135491.25</v>
      </c>
      <c r="G24" s="23">
        <v>1135491.25</v>
      </c>
      <c r="H24" s="30">
        <f t="shared" si="3"/>
        <v>9280</v>
      </c>
    </row>
    <row r="25" spans="2:8" ht="23.45" customHeight="1" x14ac:dyDescent="0.2">
      <c r="B25" s="10" t="s">
        <v>26</v>
      </c>
      <c r="C25" s="22">
        <v>0</v>
      </c>
      <c r="D25" s="22">
        <v>5838.28</v>
      </c>
      <c r="E25" s="26">
        <f t="shared" si="2"/>
        <v>5838.28</v>
      </c>
      <c r="F25" s="23">
        <v>5838.28</v>
      </c>
      <c r="G25" s="23">
        <v>5838.28</v>
      </c>
      <c r="H25" s="30">
        <f t="shared" si="3"/>
        <v>0</v>
      </c>
    </row>
    <row r="26" spans="2:8" x14ac:dyDescent="0.2">
      <c r="B26" s="10" t="s">
        <v>27</v>
      </c>
      <c r="C26" s="22">
        <v>322000</v>
      </c>
      <c r="D26" s="22">
        <v>403045.3</v>
      </c>
      <c r="E26" s="26">
        <f t="shared" si="2"/>
        <v>725045.3</v>
      </c>
      <c r="F26" s="23">
        <v>725045.3</v>
      </c>
      <c r="G26" s="23">
        <v>717095.3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444690.42</v>
      </c>
      <c r="E27" s="26">
        <f t="shared" si="2"/>
        <v>444690.42</v>
      </c>
      <c r="F27" s="23">
        <v>430910.42</v>
      </c>
      <c r="G27" s="23">
        <v>430910.42</v>
      </c>
      <c r="H27" s="30">
        <f t="shared" si="3"/>
        <v>13780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100282.58</v>
      </c>
      <c r="E29" s="26">
        <f t="shared" si="2"/>
        <v>100282.58</v>
      </c>
      <c r="F29" s="23">
        <v>100282.58</v>
      </c>
      <c r="G29" s="23">
        <v>100282.58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56610857.380000003</v>
      </c>
      <c r="D30" s="7">
        <f t="shared" ref="D30:H30" si="5">SUM(D31:D39)</f>
        <v>22582937.870000001</v>
      </c>
      <c r="E30" s="25">
        <f t="shared" si="5"/>
        <v>79193795.25</v>
      </c>
      <c r="F30" s="7">
        <f t="shared" si="5"/>
        <v>78101686.799999997</v>
      </c>
      <c r="G30" s="7">
        <f t="shared" si="5"/>
        <v>76997234.139999986</v>
      </c>
      <c r="H30" s="25">
        <f t="shared" si="5"/>
        <v>1092108.4500000016</v>
      </c>
    </row>
    <row r="31" spans="2:8" x14ac:dyDescent="0.2">
      <c r="B31" s="10" t="s">
        <v>32</v>
      </c>
      <c r="C31" s="22">
        <v>10560000</v>
      </c>
      <c r="D31" s="22">
        <v>1823215.68</v>
      </c>
      <c r="E31" s="26">
        <f t="shared" si="2"/>
        <v>12383215.68</v>
      </c>
      <c r="F31" s="23">
        <v>12321935.68</v>
      </c>
      <c r="G31" s="23">
        <v>11261616.68</v>
      </c>
      <c r="H31" s="30">
        <f t="shared" si="3"/>
        <v>61280</v>
      </c>
    </row>
    <row r="32" spans="2:8" x14ac:dyDescent="0.2">
      <c r="B32" s="10" t="s">
        <v>33</v>
      </c>
      <c r="C32" s="22">
        <v>43668.57</v>
      </c>
      <c r="D32" s="22">
        <v>350247.27</v>
      </c>
      <c r="E32" s="26">
        <f t="shared" si="2"/>
        <v>393915.84</v>
      </c>
      <c r="F32" s="23">
        <v>393915.84</v>
      </c>
      <c r="G32" s="23">
        <v>393915.84</v>
      </c>
      <c r="H32" s="30">
        <f t="shared" si="3"/>
        <v>0</v>
      </c>
    </row>
    <row r="33" spans="2:8" ht="24" x14ac:dyDescent="0.2">
      <c r="B33" s="10" t="s">
        <v>34</v>
      </c>
      <c r="C33" s="22">
        <v>19495617</v>
      </c>
      <c r="D33" s="22">
        <v>7191142.4800000004</v>
      </c>
      <c r="E33" s="26">
        <f t="shared" si="2"/>
        <v>26686759.48</v>
      </c>
      <c r="F33" s="23">
        <v>26443942.800000001</v>
      </c>
      <c r="G33" s="23">
        <v>26399809.140000001</v>
      </c>
      <c r="H33" s="30">
        <f t="shared" si="3"/>
        <v>242816.6799999997</v>
      </c>
    </row>
    <row r="34" spans="2:8" ht="24" x14ac:dyDescent="0.2">
      <c r="B34" s="10" t="s">
        <v>35</v>
      </c>
      <c r="C34" s="22">
        <v>0</v>
      </c>
      <c r="D34" s="22">
        <v>254438.09</v>
      </c>
      <c r="E34" s="26">
        <f t="shared" si="2"/>
        <v>254438.09</v>
      </c>
      <c r="F34" s="23">
        <v>249248.49</v>
      </c>
      <c r="G34" s="23">
        <v>249248.49</v>
      </c>
      <c r="H34" s="30">
        <f t="shared" si="3"/>
        <v>5189.6000000000058</v>
      </c>
    </row>
    <row r="35" spans="2:8" ht="24" x14ac:dyDescent="0.2">
      <c r="B35" s="10" t="s">
        <v>36</v>
      </c>
      <c r="C35" s="22">
        <v>25754234.670000002</v>
      </c>
      <c r="D35" s="22">
        <v>11510770.67</v>
      </c>
      <c r="E35" s="26">
        <f t="shared" si="2"/>
        <v>37265005.340000004</v>
      </c>
      <c r="F35" s="23">
        <v>36482183.170000002</v>
      </c>
      <c r="G35" s="23">
        <v>36482183.170000002</v>
      </c>
      <c r="H35" s="30">
        <f t="shared" si="3"/>
        <v>782822.17000000179</v>
      </c>
    </row>
    <row r="36" spans="2:8" ht="24" x14ac:dyDescent="0.2">
      <c r="B36" s="10" t="s">
        <v>37</v>
      </c>
      <c r="C36" s="22">
        <v>65000</v>
      </c>
      <c r="D36" s="22">
        <v>157072.07</v>
      </c>
      <c r="E36" s="26">
        <f t="shared" si="2"/>
        <v>222072.07</v>
      </c>
      <c r="F36" s="23">
        <v>222072.07</v>
      </c>
      <c r="G36" s="23">
        <v>222072.07</v>
      </c>
      <c r="H36" s="30">
        <f t="shared" si="3"/>
        <v>0</v>
      </c>
    </row>
    <row r="37" spans="2:8" x14ac:dyDescent="0.2">
      <c r="B37" s="10" t="s">
        <v>38</v>
      </c>
      <c r="C37" s="22">
        <v>687337.14</v>
      </c>
      <c r="D37" s="22">
        <v>917269.92</v>
      </c>
      <c r="E37" s="26">
        <f t="shared" si="2"/>
        <v>1604607.06</v>
      </c>
      <c r="F37" s="23">
        <v>1604607.06</v>
      </c>
      <c r="G37" s="23">
        <v>1604607.06</v>
      </c>
      <c r="H37" s="30">
        <f t="shared" si="3"/>
        <v>0</v>
      </c>
    </row>
    <row r="38" spans="2:8" x14ac:dyDescent="0.2">
      <c r="B38" s="10" t="s">
        <v>39</v>
      </c>
      <c r="C38" s="22">
        <v>5000</v>
      </c>
      <c r="D38" s="22">
        <v>348373.69</v>
      </c>
      <c r="E38" s="26">
        <f t="shared" si="2"/>
        <v>353373.69</v>
      </c>
      <c r="F38" s="23">
        <v>353373.69</v>
      </c>
      <c r="G38" s="23">
        <v>353373.69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30408</v>
      </c>
      <c r="E39" s="26">
        <f t="shared" si="2"/>
        <v>30408</v>
      </c>
      <c r="F39" s="23">
        <v>30408</v>
      </c>
      <c r="G39" s="23">
        <v>30408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27020356.399999999</v>
      </c>
      <c r="D40" s="7">
        <f t="shared" ref="D40:H40" si="6">SUM(D41:D49)</f>
        <v>56700421.109999999</v>
      </c>
      <c r="E40" s="25">
        <f t="shared" si="6"/>
        <v>83720777.50999999</v>
      </c>
      <c r="F40" s="7">
        <f t="shared" si="6"/>
        <v>83720777.50999999</v>
      </c>
      <c r="G40" s="7">
        <f t="shared" si="6"/>
        <v>82625724.299999997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364293.13</v>
      </c>
      <c r="E41" s="26">
        <f t="shared" si="2"/>
        <v>364293.13</v>
      </c>
      <c r="F41" s="23">
        <v>364293.13</v>
      </c>
      <c r="G41" s="23">
        <v>364293.13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26767120</v>
      </c>
      <c r="D44" s="22">
        <v>55881464.25</v>
      </c>
      <c r="E44" s="26">
        <f t="shared" si="2"/>
        <v>82648584.25</v>
      </c>
      <c r="F44" s="23">
        <v>82648584.25</v>
      </c>
      <c r="G44" s="23">
        <v>81553531.040000007</v>
      </c>
      <c r="H44" s="30">
        <f t="shared" si="3"/>
        <v>0</v>
      </c>
    </row>
    <row r="45" spans="2:8" x14ac:dyDescent="0.2">
      <c r="B45" s="10" t="s">
        <v>46</v>
      </c>
      <c r="C45" s="22">
        <v>253236.4</v>
      </c>
      <c r="D45" s="22">
        <v>454663.73</v>
      </c>
      <c r="E45" s="26">
        <f t="shared" si="2"/>
        <v>707900.13</v>
      </c>
      <c r="F45" s="23">
        <v>707900.13</v>
      </c>
      <c r="G45" s="23">
        <v>707900.13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401100.16000000003</v>
      </c>
      <c r="E50" s="25">
        <f t="shared" si="7"/>
        <v>401100.16000000003</v>
      </c>
      <c r="F50" s="7">
        <f t="shared" si="7"/>
        <v>401100.16000000003</v>
      </c>
      <c r="G50" s="7">
        <f t="shared" si="7"/>
        <v>108272.08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388180.08</v>
      </c>
      <c r="E51" s="26">
        <f t="shared" si="2"/>
        <v>388180.08</v>
      </c>
      <c r="F51" s="23">
        <v>388180.08</v>
      </c>
      <c r="G51" s="23">
        <v>95352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12920.08</v>
      </c>
      <c r="E56" s="26">
        <f t="shared" si="2"/>
        <v>12920.08</v>
      </c>
      <c r="F56" s="23">
        <v>12920.08</v>
      </c>
      <c r="G56" s="23">
        <v>12920.08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17690311.609999999</v>
      </c>
      <c r="E60" s="25">
        <f t="shared" si="8"/>
        <v>17690311.609999999</v>
      </c>
      <c r="F60" s="7">
        <f t="shared" si="8"/>
        <v>17690311.609999999</v>
      </c>
      <c r="G60" s="7">
        <f t="shared" si="8"/>
        <v>17690311.609999999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17690311.609999999</v>
      </c>
      <c r="E61" s="26">
        <f t="shared" si="2"/>
        <v>17690311.609999999</v>
      </c>
      <c r="F61" s="23">
        <v>17690311.609999999</v>
      </c>
      <c r="G61" s="23">
        <v>17690311.609999999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1.6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119535809.5</v>
      </c>
      <c r="D160" s="21">
        <f t="shared" ref="D160:G160" si="28">SUM(D10,D85)</f>
        <v>99187955.269999996</v>
      </c>
      <c r="E160" s="28">
        <f>SUM(E10,E85)</f>
        <v>218723764.76999998</v>
      </c>
      <c r="F160" s="21">
        <f t="shared" si="28"/>
        <v>217581377.96999997</v>
      </c>
      <c r="G160" s="21">
        <f t="shared" si="28"/>
        <v>214583643.32999998</v>
      </c>
      <c r="H160" s="28">
        <f>SUM(H10,H85)</f>
        <v>1142386.8000000019</v>
      </c>
    </row>
  </sheetData>
  <sheetProtection algorithmName="SHA-512" hashValue="MwmIO2qSSmggAm8vdGjTmLUDz/Y+36Kapr8YEowzNgUjGWLxEe3Tbb8uJx09s/SocvY1mghzunntoY1l7kQGeA==" saltValue="PZAOM3hxxC7TFgpFkFS4yg==" spinCount="100000" sheet="1" objects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Brenda Martinez</cp:lastModifiedBy>
  <dcterms:created xsi:type="dcterms:W3CDTF">2020-01-08T21:14:59Z</dcterms:created>
  <dcterms:modified xsi:type="dcterms:W3CDTF">2025-02-05T19:15:11Z</dcterms:modified>
</cp:coreProperties>
</file>